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225"/>
  </bookViews>
  <sheets>
    <sheet name="2024大厅标准化需求表" sheetId="2" r:id="rId1"/>
  </sheets>
  <definedNames>
    <definedName name="_xlnm._FilterDatabase" localSheetId="0" hidden="1">'2024大厅标准化需求表'!#REF!</definedName>
    <definedName name="_xlnm.Print_Titles" localSheetId="0">'2024大厅标准化需求表'!$1:$3</definedName>
    <definedName name="_xlnm.Print_Area" localSheetId="0">'2024大厅标准化需求表'!$A$1:$Q$24</definedName>
  </definedNames>
  <calcPr calcId="144525"/>
</workbook>
</file>

<file path=xl/sharedStrings.xml><?xml version="1.0" encoding="utf-8"?>
<sst xmlns="http://schemas.openxmlformats.org/spreadsheetml/2006/main" count="64" uniqueCount="40">
  <si>
    <t>管理服务规范化配置及无线WiFi服务（2025）
调解洽谈室标识标牌制作要求及预算明细表</t>
  </si>
  <si>
    <t>序号</t>
  </si>
  <si>
    <t>部门名称</t>
  </si>
  <si>
    <t>调解标识“四上墙”</t>
  </si>
  <si>
    <t>尺寸</t>
  </si>
  <si>
    <t>备注</t>
  </si>
  <si>
    <t>会议室logo</t>
  </si>
  <si>
    <t>合计（元）</t>
  </si>
  <si>
    <t>数量（项）</t>
  </si>
  <si>
    <t>单价（元）</t>
  </si>
  <si>
    <t>小计</t>
  </si>
  <si>
    <t>高度（cm）</t>
  </si>
  <si>
    <t>宽度（cm）</t>
  </si>
  <si>
    <t>厚度（cm）</t>
  </si>
  <si>
    <t>数量</t>
  </si>
  <si>
    <t>高度（m）</t>
  </si>
  <si>
    <t>宽度（m）</t>
  </si>
  <si>
    <t>东城管理部</t>
  </si>
  <si>
    <t>每项8个展板，亚克力背喷</t>
  </si>
  <si>
    <t>0.8+0.3</t>
  </si>
  <si>
    <t>亚克力激光雕刻</t>
  </si>
  <si>
    <t>西城管理部</t>
  </si>
  <si>
    <t>朝阳管理部</t>
  </si>
  <si>
    <t>海淀管理部</t>
  </si>
  <si>
    <t>中关村管理部</t>
  </si>
  <si>
    <t>丰台管理部</t>
  </si>
  <si>
    <t>方庄管理部</t>
  </si>
  <si>
    <t>石景山管理部</t>
  </si>
  <si>
    <t>门头沟管理部</t>
  </si>
  <si>
    <t>房山管理部</t>
  </si>
  <si>
    <t>通州管理部</t>
  </si>
  <si>
    <t>顺义管理部</t>
  </si>
  <si>
    <t>昌平管理部</t>
  </si>
  <si>
    <t>大兴管理部</t>
  </si>
  <si>
    <t>怀柔管理部</t>
  </si>
  <si>
    <t>平谷管理部</t>
  </si>
  <si>
    <t>密云管理部</t>
  </si>
  <si>
    <t>延庆管理部</t>
  </si>
  <si>
    <t>调解执法专班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</si>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</sst>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name val="等线"/>
      <charset val="134"/>
      <scheme val="minor"/>
    </font>
    <font>
      <sz val="10"/>
      <name val="仿宋_GB2312"/>
      <charset val="134"/>
    </font>
    <font>
      <sz val="12"/>
      <name val="黑体"/>
      <charset val="0"/>
    </font>
    <font>
      <sz val="12"/>
      <name val="等线"/>
      <charset val="134"/>
      <scheme val="minor"/>
    </font>
    <font>
      <sz val="9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4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6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tabSelected="1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A1" sqref="A1:Q1"/>
    </sheetView>
  </sheetViews>
  <sheetFormatPr defaultColWidth="9" defaultRowHeight="13.5"/>
  <cols>
    <col min="1" max="1" width="5.125" style="1" customWidth="1"/>
    <col min="2" max="2" width="12.6083333333333" style="1" customWidth="1"/>
    <col min="3" max="8" width="9.41666666666667" style="1" customWidth="1"/>
    <col min="9" max="9" width="13.4666666666667" style="1" customWidth="1"/>
    <col min="10" max="15" width="9.41666666666667" style="1" customWidth="1"/>
    <col min="16" max="16" width="15.5333333333333" style="1" customWidth="1"/>
    <col min="17" max="17" width="23.6166666666667" style="2" customWidth="1"/>
    <col min="18" max="18" width="13.25" style="1" customWidth="1"/>
    <col min="19" max="19" width="13.75" style="1"/>
    <col min="20" max="16384" width="9" style="1"/>
  </cols>
  <sheetData>
    <row r="1" ht="44.1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6"/>
    </row>
    <row r="2" customFormat="1" ht="44.1" customHeight="1" spans="1:17">
      <c r="A2" s="5" t="s">
        <v>1</v>
      </c>
      <c r="B2" s="5" t="s">
        <v>2</v>
      </c>
      <c r="C2" s="6" t="s">
        <v>3</v>
      </c>
      <c r="D2" s="6"/>
      <c r="E2" s="6"/>
      <c r="F2" s="6" t="s">
        <v>4</v>
      </c>
      <c r="G2" s="6"/>
      <c r="H2" s="6"/>
      <c r="I2" s="6" t="s">
        <v>5</v>
      </c>
      <c r="J2" s="6" t="s">
        <v>6</v>
      </c>
      <c r="K2" s="6"/>
      <c r="L2" s="6"/>
      <c r="M2" s="6" t="s">
        <v>4</v>
      </c>
      <c r="N2" s="6"/>
      <c r="O2" s="6"/>
      <c r="P2" s="6" t="s">
        <v>5</v>
      </c>
      <c r="Q2" s="17" t="s">
        <v>7</v>
      </c>
    </row>
    <row r="3" customFormat="1" ht="44.1" customHeight="1" spans="1:17">
      <c r="A3" s="5"/>
      <c r="B3" s="5"/>
      <c r="C3" s="6" t="s">
        <v>8</v>
      </c>
      <c r="D3" s="6" t="s">
        <v>9</v>
      </c>
      <c r="E3" s="6" t="s">
        <v>10</v>
      </c>
      <c r="F3" s="11" t="s">
        <v>11</v>
      </c>
      <c r="G3" s="11" t="s">
        <v>12</v>
      </c>
      <c r="H3" s="11" t="s">
        <v>13</v>
      </c>
      <c r="I3" s="6"/>
      <c r="J3" s="6" t="s">
        <v>14</v>
      </c>
      <c r="K3" s="6" t="s">
        <v>9</v>
      </c>
      <c r="L3" s="6" t="s">
        <v>10</v>
      </c>
      <c r="M3" s="11" t="s">
        <v>15</v>
      </c>
      <c r="N3" s="11" t="s">
        <v>16</v>
      </c>
      <c r="O3" s="11" t="s">
        <v>13</v>
      </c>
      <c r="P3" s="6"/>
      <c r="Q3" s="17"/>
    </row>
    <row r="4" s="1" customFormat="1" ht="75" customHeight="1" spans="1:17">
      <c r="A4" s="7">
        <v>1</v>
      </c>
      <c r="B4" s="8" t="s">
        <v>17</v>
      </c>
      <c r="C4" s="9">
        <v>1</v>
      </c>
      <c r="D4" s="9">
        <v>3620</v>
      </c>
      <c r="E4" s="9">
        <f>C4*D4</f>
        <v>3620</v>
      </c>
      <c r="F4" s="9">
        <v>90</v>
      </c>
      <c r="G4" s="9">
        <v>60</v>
      </c>
      <c r="H4" s="9">
        <v>0.5</v>
      </c>
      <c r="I4" s="12" t="s">
        <v>18</v>
      </c>
      <c r="J4" s="7">
        <v>1</v>
      </c>
      <c r="K4" s="7">
        <v>6000</v>
      </c>
      <c r="L4" s="7">
        <f>J4*K4</f>
        <v>6000</v>
      </c>
      <c r="M4" s="13">
        <v>3.18</v>
      </c>
      <c r="N4" s="13">
        <v>4.15</v>
      </c>
      <c r="O4" s="13" t="s">
        <v>19</v>
      </c>
      <c r="P4" s="14" t="s">
        <v>20</v>
      </c>
      <c r="Q4" s="18">
        <f>SUM(E4,L4)</f>
        <v>9620</v>
      </c>
    </row>
    <row r="5" s="1" customFormat="1" ht="27.95" customHeight="1" spans="1:17">
      <c r="A5" s="7">
        <v>2</v>
      </c>
      <c r="B5" s="10" t="s">
        <v>21</v>
      </c>
      <c r="C5" s="9">
        <v>1</v>
      </c>
      <c r="D5" s="9">
        <v>3620</v>
      </c>
      <c r="E5" s="9">
        <f t="shared" ref="E5:E23" si="0">C5*D5</f>
        <v>3620</v>
      </c>
      <c r="F5" s="9">
        <v>90</v>
      </c>
      <c r="G5" s="9">
        <v>60</v>
      </c>
      <c r="H5" s="9">
        <v>0.5</v>
      </c>
      <c r="I5" s="12"/>
      <c r="J5" s="7">
        <v>1</v>
      </c>
      <c r="K5" s="7">
        <v>6000</v>
      </c>
      <c r="L5" s="7">
        <f t="shared" ref="L5:L23" si="1">J5*K5</f>
        <v>6000</v>
      </c>
      <c r="M5" s="13">
        <v>2.85</v>
      </c>
      <c r="N5" s="13">
        <v>4.1</v>
      </c>
      <c r="O5" s="13" t="s">
        <v>19</v>
      </c>
      <c r="P5" s="14"/>
      <c r="Q5" s="18">
        <f t="shared" ref="Q5:Q11" si="2">SUM(E5,L5)</f>
        <v>9620</v>
      </c>
    </row>
    <row r="6" s="1" customFormat="1" ht="27.95" customHeight="1" spans="1:17">
      <c r="A6" s="7">
        <v>3</v>
      </c>
      <c r="B6" s="10" t="s">
        <v>22</v>
      </c>
      <c r="C6" s="9">
        <v>1</v>
      </c>
      <c r="D6" s="9">
        <v>3620</v>
      </c>
      <c r="E6" s="9">
        <f t="shared" si="0"/>
        <v>3620</v>
      </c>
      <c r="F6" s="9">
        <v>90</v>
      </c>
      <c r="G6" s="9">
        <v>60</v>
      </c>
      <c r="H6" s="9">
        <v>0.5</v>
      </c>
      <c r="I6" s="12"/>
      <c r="J6" s="7">
        <v>1</v>
      </c>
      <c r="K6" s="7">
        <v>6000</v>
      </c>
      <c r="L6" s="7">
        <f t="shared" si="1"/>
        <v>6000</v>
      </c>
      <c r="M6" s="13">
        <v>2.6</v>
      </c>
      <c r="N6" s="13">
        <v>5.2</v>
      </c>
      <c r="O6" s="13" t="s">
        <v>19</v>
      </c>
      <c r="P6" s="14"/>
      <c r="Q6" s="18">
        <f t="shared" si="2"/>
        <v>9620</v>
      </c>
    </row>
    <row r="7" s="1" customFormat="1" ht="27.95" customHeight="1" spans="1:17">
      <c r="A7" s="7">
        <v>4</v>
      </c>
      <c r="B7" s="8" t="s">
        <v>23</v>
      </c>
      <c r="C7" s="9">
        <v>1</v>
      </c>
      <c r="D7" s="9">
        <v>3620</v>
      </c>
      <c r="E7" s="9">
        <f t="shared" si="0"/>
        <v>3620</v>
      </c>
      <c r="F7" s="9">
        <v>90</v>
      </c>
      <c r="G7" s="9">
        <v>60</v>
      </c>
      <c r="H7" s="9">
        <v>0.5</v>
      </c>
      <c r="I7" s="12"/>
      <c r="J7" s="7">
        <v>1</v>
      </c>
      <c r="K7" s="7">
        <v>6000</v>
      </c>
      <c r="L7" s="7">
        <f t="shared" si="1"/>
        <v>6000</v>
      </c>
      <c r="M7" s="13">
        <v>2.75</v>
      </c>
      <c r="N7" s="13">
        <v>2.9</v>
      </c>
      <c r="O7" s="13" t="s">
        <v>19</v>
      </c>
      <c r="P7" s="14"/>
      <c r="Q7" s="18">
        <f t="shared" si="2"/>
        <v>9620</v>
      </c>
    </row>
    <row r="8" s="1" customFormat="1" ht="27.95" customHeight="1" spans="1:17">
      <c r="A8" s="7">
        <v>5</v>
      </c>
      <c r="B8" s="8" t="s">
        <v>24</v>
      </c>
      <c r="C8" s="9">
        <v>1</v>
      </c>
      <c r="D8" s="9">
        <v>3620</v>
      </c>
      <c r="E8" s="9">
        <f t="shared" si="0"/>
        <v>3620</v>
      </c>
      <c r="F8" s="9">
        <v>90</v>
      </c>
      <c r="G8" s="9">
        <v>60</v>
      </c>
      <c r="H8" s="9">
        <v>0.5</v>
      </c>
      <c r="I8" s="12"/>
      <c r="J8" s="7">
        <v>1</v>
      </c>
      <c r="K8" s="7">
        <v>6000</v>
      </c>
      <c r="L8" s="7">
        <f t="shared" si="1"/>
        <v>6000</v>
      </c>
      <c r="M8" s="13">
        <v>2.59</v>
      </c>
      <c r="N8" s="13">
        <v>4.37</v>
      </c>
      <c r="O8" s="13" t="s">
        <v>19</v>
      </c>
      <c r="P8" s="14"/>
      <c r="Q8" s="18">
        <f t="shared" si="2"/>
        <v>9620</v>
      </c>
    </row>
    <row r="9" s="1" customFormat="1" ht="27.95" customHeight="1" spans="1:17">
      <c r="A9" s="7">
        <v>6</v>
      </c>
      <c r="B9" s="10" t="s">
        <v>25</v>
      </c>
      <c r="C9" s="9">
        <v>1</v>
      </c>
      <c r="D9" s="9">
        <v>3620</v>
      </c>
      <c r="E9" s="9">
        <f t="shared" si="0"/>
        <v>3620</v>
      </c>
      <c r="F9" s="9">
        <v>90</v>
      </c>
      <c r="G9" s="9">
        <v>60</v>
      </c>
      <c r="H9" s="9">
        <v>0.5</v>
      </c>
      <c r="I9" s="12"/>
      <c r="J9" s="7">
        <v>1</v>
      </c>
      <c r="K9" s="7">
        <v>6000</v>
      </c>
      <c r="L9" s="7">
        <f t="shared" si="1"/>
        <v>6000</v>
      </c>
      <c r="M9" s="13">
        <v>2.9</v>
      </c>
      <c r="N9" s="13">
        <v>4.4</v>
      </c>
      <c r="O9" s="13" t="s">
        <v>19</v>
      </c>
      <c r="P9" s="14"/>
      <c r="Q9" s="18">
        <f t="shared" si="2"/>
        <v>9620</v>
      </c>
    </row>
    <row r="10" s="1" customFormat="1" ht="27.95" customHeight="1" spans="1:17">
      <c r="A10" s="7">
        <v>7</v>
      </c>
      <c r="B10" s="10" t="s">
        <v>26</v>
      </c>
      <c r="C10" s="9">
        <v>1</v>
      </c>
      <c r="D10" s="9">
        <v>3620</v>
      </c>
      <c r="E10" s="9">
        <f t="shared" si="0"/>
        <v>3620</v>
      </c>
      <c r="F10" s="9">
        <v>90</v>
      </c>
      <c r="G10" s="9">
        <v>60</v>
      </c>
      <c r="H10" s="9">
        <v>0.5</v>
      </c>
      <c r="I10" s="12"/>
      <c r="J10" s="7">
        <v>1</v>
      </c>
      <c r="K10" s="7">
        <v>6000</v>
      </c>
      <c r="L10" s="7">
        <f t="shared" si="1"/>
        <v>6000</v>
      </c>
      <c r="M10" s="15">
        <v>2.5</v>
      </c>
      <c r="N10" s="15">
        <v>3.5</v>
      </c>
      <c r="O10" s="13" t="s">
        <v>19</v>
      </c>
      <c r="P10" s="14"/>
      <c r="Q10" s="18">
        <f t="shared" si="2"/>
        <v>9620</v>
      </c>
    </row>
    <row r="11" s="1" customFormat="1" ht="27.95" customHeight="1" spans="1:17">
      <c r="A11" s="7">
        <v>8</v>
      </c>
      <c r="B11" s="10" t="s">
        <v>27</v>
      </c>
      <c r="C11" s="9">
        <v>1</v>
      </c>
      <c r="D11" s="9">
        <v>3620</v>
      </c>
      <c r="E11" s="9">
        <f t="shared" si="0"/>
        <v>3620</v>
      </c>
      <c r="F11" s="9">
        <v>90</v>
      </c>
      <c r="G11" s="9">
        <v>60</v>
      </c>
      <c r="H11" s="9">
        <v>0.5</v>
      </c>
      <c r="I11" s="12"/>
      <c r="J11" s="7">
        <v>1</v>
      </c>
      <c r="K11" s="7">
        <v>6000</v>
      </c>
      <c r="L11" s="7">
        <f t="shared" si="1"/>
        <v>6000</v>
      </c>
      <c r="M11" s="13">
        <v>2.7</v>
      </c>
      <c r="N11" s="13">
        <v>5</v>
      </c>
      <c r="O11" s="13" t="s">
        <v>19</v>
      </c>
      <c r="P11" s="14"/>
      <c r="Q11" s="18">
        <f t="shared" si="2"/>
        <v>9620</v>
      </c>
    </row>
    <row r="12" s="1" customFormat="1" ht="27.95" customHeight="1" spans="1:17">
      <c r="A12" s="7">
        <v>9</v>
      </c>
      <c r="B12" s="8" t="s">
        <v>28</v>
      </c>
      <c r="C12" s="9">
        <v>1</v>
      </c>
      <c r="D12" s="9">
        <v>3620</v>
      </c>
      <c r="E12" s="9">
        <f t="shared" si="0"/>
        <v>3620</v>
      </c>
      <c r="F12" s="9">
        <v>90</v>
      </c>
      <c r="G12" s="9">
        <v>60</v>
      </c>
      <c r="H12" s="9">
        <v>0.5</v>
      </c>
      <c r="I12" s="12"/>
      <c r="J12" s="7">
        <v>1</v>
      </c>
      <c r="K12" s="7">
        <v>6000</v>
      </c>
      <c r="L12" s="7">
        <f t="shared" si="1"/>
        <v>6000</v>
      </c>
      <c r="M12" s="13">
        <v>2.7</v>
      </c>
      <c r="N12" s="13">
        <v>3.22</v>
      </c>
      <c r="O12" s="13" t="s">
        <v>19</v>
      </c>
      <c r="P12" s="14"/>
      <c r="Q12" s="18">
        <f t="shared" ref="Q12:Q24" si="3">SUM(E12,L12)</f>
        <v>9620</v>
      </c>
    </row>
    <row r="13" s="1" customFormat="1" ht="27.95" customHeight="1" spans="1:17">
      <c r="A13" s="7">
        <v>10</v>
      </c>
      <c r="B13" s="8" t="s">
        <v>29</v>
      </c>
      <c r="C13" s="9">
        <v>1</v>
      </c>
      <c r="D13" s="9">
        <v>3620</v>
      </c>
      <c r="E13" s="9">
        <f t="shared" si="0"/>
        <v>3620</v>
      </c>
      <c r="F13" s="9">
        <v>90</v>
      </c>
      <c r="G13" s="9">
        <v>60</v>
      </c>
      <c r="H13" s="9">
        <v>0.5</v>
      </c>
      <c r="I13" s="12"/>
      <c r="J13" s="7">
        <v>1</v>
      </c>
      <c r="K13" s="7">
        <v>6000</v>
      </c>
      <c r="L13" s="7">
        <f t="shared" si="1"/>
        <v>6000</v>
      </c>
      <c r="M13" s="13">
        <v>2.95</v>
      </c>
      <c r="N13" s="13">
        <v>3.72</v>
      </c>
      <c r="O13" s="13" t="s">
        <v>19</v>
      </c>
      <c r="P13" s="14"/>
      <c r="Q13" s="18">
        <f t="shared" si="3"/>
        <v>9620</v>
      </c>
    </row>
    <row r="14" s="1" customFormat="1" ht="27.95" customHeight="1" spans="1:17">
      <c r="A14" s="7">
        <v>11</v>
      </c>
      <c r="B14" s="8" t="s">
        <v>30</v>
      </c>
      <c r="C14" s="9">
        <v>1</v>
      </c>
      <c r="D14" s="9">
        <v>3620</v>
      </c>
      <c r="E14" s="9">
        <f t="shared" si="0"/>
        <v>3620</v>
      </c>
      <c r="F14" s="9">
        <v>90</v>
      </c>
      <c r="G14" s="9">
        <v>60</v>
      </c>
      <c r="H14" s="9">
        <v>0.5</v>
      </c>
      <c r="I14" s="12"/>
      <c r="J14" s="7">
        <v>1</v>
      </c>
      <c r="K14" s="7">
        <v>6000</v>
      </c>
      <c r="L14" s="7">
        <f t="shared" si="1"/>
        <v>6000</v>
      </c>
      <c r="M14" s="13">
        <v>2.5</v>
      </c>
      <c r="N14" s="13">
        <v>2.98</v>
      </c>
      <c r="O14" s="13" t="s">
        <v>19</v>
      </c>
      <c r="P14" s="14"/>
      <c r="Q14" s="18">
        <f t="shared" si="3"/>
        <v>9620</v>
      </c>
    </row>
    <row r="15" s="1" customFormat="1" ht="27.95" customHeight="1" spans="1:17">
      <c r="A15" s="7">
        <v>12</v>
      </c>
      <c r="B15" s="10" t="s">
        <v>31</v>
      </c>
      <c r="C15" s="9">
        <v>1</v>
      </c>
      <c r="D15" s="9">
        <v>3620</v>
      </c>
      <c r="E15" s="9">
        <f t="shared" si="0"/>
        <v>3620</v>
      </c>
      <c r="F15" s="9">
        <v>90</v>
      </c>
      <c r="G15" s="9">
        <v>60</v>
      </c>
      <c r="H15" s="9">
        <v>0.5</v>
      </c>
      <c r="I15" s="12"/>
      <c r="J15" s="7">
        <v>1</v>
      </c>
      <c r="K15" s="7">
        <v>6000</v>
      </c>
      <c r="L15" s="7">
        <f t="shared" si="1"/>
        <v>6000</v>
      </c>
      <c r="M15" s="13">
        <v>3.04</v>
      </c>
      <c r="N15" s="13">
        <v>4.49</v>
      </c>
      <c r="O15" s="13" t="s">
        <v>19</v>
      </c>
      <c r="P15" s="14"/>
      <c r="Q15" s="18">
        <f t="shared" si="3"/>
        <v>9620</v>
      </c>
    </row>
    <row r="16" s="1" customFormat="1" ht="27.95" customHeight="1" spans="1:17">
      <c r="A16" s="7">
        <v>13</v>
      </c>
      <c r="B16" s="8" t="s">
        <v>32</v>
      </c>
      <c r="C16" s="9">
        <v>1</v>
      </c>
      <c r="D16" s="9">
        <v>3620</v>
      </c>
      <c r="E16" s="9">
        <f t="shared" si="0"/>
        <v>3620</v>
      </c>
      <c r="F16" s="9">
        <v>90</v>
      </c>
      <c r="G16" s="9">
        <v>60</v>
      </c>
      <c r="H16" s="9">
        <v>0.5</v>
      </c>
      <c r="I16" s="12"/>
      <c r="J16" s="7">
        <v>1</v>
      </c>
      <c r="K16" s="7">
        <v>6000</v>
      </c>
      <c r="L16" s="7">
        <f t="shared" si="1"/>
        <v>6000</v>
      </c>
      <c r="M16" s="13">
        <v>3.3</v>
      </c>
      <c r="N16" s="13">
        <v>3.8</v>
      </c>
      <c r="O16" s="13" t="s">
        <v>19</v>
      </c>
      <c r="P16" s="14"/>
      <c r="Q16" s="18">
        <f t="shared" si="3"/>
        <v>9620</v>
      </c>
    </row>
    <row r="17" s="1" customFormat="1" ht="27.95" customHeight="1" spans="1:17">
      <c r="A17" s="7">
        <v>14</v>
      </c>
      <c r="B17" s="8" t="s">
        <v>33</v>
      </c>
      <c r="C17" s="9">
        <v>1</v>
      </c>
      <c r="D17" s="9">
        <v>3620</v>
      </c>
      <c r="E17" s="9">
        <f t="shared" si="0"/>
        <v>3620</v>
      </c>
      <c r="F17" s="9">
        <v>90</v>
      </c>
      <c r="G17" s="9">
        <v>60</v>
      </c>
      <c r="H17" s="9">
        <v>0.5</v>
      </c>
      <c r="I17" s="12"/>
      <c r="J17" s="7">
        <v>1</v>
      </c>
      <c r="K17" s="7">
        <v>6000</v>
      </c>
      <c r="L17" s="7">
        <f t="shared" si="1"/>
        <v>6000</v>
      </c>
      <c r="M17" s="13">
        <v>3.05</v>
      </c>
      <c r="N17" s="13">
        <v>3.4</v>
      </c>
      <c r="O17" s="13" t="s">
        <v>19</v>
      </c>
      <c r="P17" s="14"/>
      <c r="Q17" s="18">
        <f t="shared" si="3"/>
        <v>9620</v>
      </c>
    </row>
    <row r="18" s="1" customFormat="1" ht="27.95" customHeight="1" spans="1:17">
      <c r="A18" s="7">
        <v>15</v>
      </c>
      <c r="B18" s="8" t="s">
        <v>34</v>
      </c>
      <c r="C18" s="9">
        <v>1</v>
      </c>
      <c r="D18" s="9">
        <v>3620</v>
      </c>
      <c r="E18" s="9">
        <f t="shared" si="0"/>
        <v>3620</v>
      </c>
      <c r="F18" s="9">
        <v>90</v>
      </c>
      <c r="G18" s="9">
        <v>60</v>
      </c>
      <c r="H18" s="9">
        <v>0.5</v>
      </c>
      <c r="I18" s="12"/>
      <c r="J18" s="7">
        <v>1</v>
      </c>
      <c r="K18" s="7">
        <v>6000</v>
      </c>
      <c r="L18" s="7">
        <f t="shared" si="1"/>
        <v>6000</v>
      </c>
      <c r="M18" s="13">
        <v>2.66</v>
      </c>
      <c r="N18" s="13">
        <v>3.95</v>
      </c>
      <c r="O18" s="13" t="s">
        <v>19</v>
      </c>
      <c r="P18" s="14"/>
      <c r="Q18" s="18">
        <f t="shared" si="3"/>
        <v>9620</v>
      </c>
    </row>
    <row r="19" s="1" customFormat="1" ht="27.95" customHeight="1" spans="1:17">
      <c r="A19" s="7">
        <v>16</v>
      </c>
      <c r="B19" s="8" t="s">
        <v>35</v>
      </c>
      <c r="C19" s="9">
        <v>1</v>
      </c>
      <c r="D19" s="9">
        <v>3620</v>
      </c>
      <c r="E19" s="9">
        <f t="shared" si="0"/>
        <v>3620</v>
      </c>
      <c r="F19" s="9">
        <v>90</v>
      </c>
      <c r="G19" s="9">
        <v>60</v>
      </c>
      <c r="H19" s="9">
        <v>0.5</v>
      </c>
      <c r="I19" s="12"/>
      <c r="J19" s="7">
        <v>1</v>
      </c>
      <c r="K19" s="7">
        <v>6000</v>
      </c>
      <c r="L19" s="7">
        <f t="shared" si="1"/>
        <v>6000</v>
      </c>
      <c r="M19" s="13">
        <v>2.7</v>
      </c>
      <c r="N19" s="13">
        <v>4.5</v>
      </c>
      <c r="O19" s="13" t="s">
        <v>19</v>
      </c>
      <c r="P19" s="14"/>
      <c r="Q19" s="18">
        <f t="shared" si="3"/>
        <v>9620</v>
      </c>
    </row>
    <row r="20" s="1" customFormat="1" ht="27.95" customHeight="1" spans="1:17">
      <c r="A20" s="7">
        <v>17</v>
      </c>
      <c r="B20" s="8" t="s">
        <v>36</v>
      </c>
      <c r="C20" s="9">
        <v>1</v>
      </c>
      <c r="D20" s="9">
        <v>3620</v>
      </c>
      <c r="E20" s="9">
        <f t="shared" si="0"/>
        <v>3620</v>
      </c>
      <c r="F20" s="9">
        <v>90</v>
      </c>
      <c r="G20" s="9">
        <v>60</v>
      </c>
      <c r="H20" s="9">
        <v>0.5</v>
      </c>
      <c r="I20" s="12"/>
      <c r="J20" s="7">
        <v>1</v>
      </c>
      <c r="K20" s="7">
        <v>6000</v>
      </c>
      <c r="L20" s="7">
        <f t="shared" si="1"/>
        <v>6000</v>
      </c>
      <c r="M20" s="13">
        <v>2.85</v>
      </c>
      <c r="N20" s="13">
        <v>4.04</v>
      </c>
      <c r="O20" s="13" t="s">
        <v>19</v>
      </c>
      <c r="P20" s="14"/>
      <c r="Q20" s="18">
        <f t="shared" si="3"/>
        <v>9620</v>
      </c>
    </row>
    <row r="21" s="1" customFormat="1" ht="27.95" customHeight="1" spans="1:17">
      <c r="A21" s="7">
        <v>18</v>
      </c>
      <c r="B21" s="8" t="s">
        <v>37</v>
      </c>
      <c r="C21" s="9">
        <v>1</v>
      </c>
      <c r="D21" s="9">
        <v>3620</v>
      </c>
      <c r="E21" s="9">
        <f t="shared" si="0"/>
        <v>3620</v>
      </c>
      <c r="F21" s="9">
        <v>90</v>
      </c>
      <c r="G21" s="9">
        <v>60</v>
      </c>
      <c r="H21" s="9">
        <v>0.5</v>
      </c>
      <c r="I21" s="12"/>
      <c r="J21" s="7">
        <v>1</v>
      </c>
      <c r="K21" s="7">
        <v>6000</v>
      </c>
      <c r="L21" s="7">
        <f t="shared" si="1"/>
        <v>6000</v>
      </c>
      <c r="M21" s="13">
        <v>2.75</v>
      </c>
      <c r="N21" s="13">
        <v>4.1</v>
      </c>
      <c r="O21" s="13" t="s">
        <v>19</v>
      </c>
      <c r="P21" s="14"/>
      <c r="Q21" s="18">
        <f t="shared" si="3"/>
        <v>9620</v>
      </c>
    </row>
    <row r="22" s="1" customFormat="1" ht="26" customHeight="1" spans="1:17">
      <c r="A22" s="7">
        <v>19</v>
      </c>
      <c r="B22" s="8" t="s">
        <v>38</v>
      </c>
      <c r="C22" s="9">
        <v>1</v>
      </c>
      <c r="D22" s="9">
        <v>3620</v>
      </c>
      <c r="E22" s="9">
        <f t="shared" si="0"/>
        <v>3620</v>
      </c>
      <c r="F22" s="9">
        <v>90</v>
      </c>
      <c r="G22" s="9">
        <v>60</v>
      </c>
      <c r="H22" s="9">
        <v>0.5</v>
      </c>
      <c r="I22" s="12"/>
      <c r="J22" s="7">
        <v>1</v>
      </c>
      <c r="K22" s="7">
        <v>6000</v>
      </c>
      <c r="L22" s="7">
        <f t="shared" si="1"/>
        <v>6000</v>
      </c>
      <c r="M22" s="13">
        <v>2.5</v>
      </c>
      <c r="N22" s="13">
        <v>7.6</v>
      </c>
      <c r="O22" s="13" t="s">
        <v>19</v>
      </c>
      <c r="P22" s="14"/>
      <c r="Q22" s="18">
        <f>SUM(E23,L22)</f>
        <v>9620</v>
      </c>
    </row>
    <row r="23" s="1" customFormat="1" ht="26" customHeight="1" spans="1:17">
      <c r="A23" s="7">
        <v>20</v>
      </c>
      <c r="B23" s="8"/>
      <c r="C23" s="9">
        <v>1</v>
      </c>
      <c r="D23" s="9">
        <v>3620</v>
      </c>
      <c r="E23" s="9">
        <f>C22*D22</f>
        <v>3620</v>
      </c>
      <c r="F23" s="9">
        <v>90</v>
      </c>
      <c r="G23" s="9">
        <v>60</v>
      </c>
      <c r="H23" s="9">
        <v>0.5</v>
      </c>
      <c r="I23" s="12"/>
      <c r="J23" s="7">
        <v>1</v>
      </c>
      <c r="K23" s="7">
        <v>6000</v>
      </c>
      <c r="L23" s="7">
        <f t="shared" si="1"/>
        <v>6000</v>
      </c>
      <c r="M23" s="13">
        <v>2.65</v>
      </c>
      <c r="N23" s="13">
        <v>3.3</v>
      </c>
      <c r="O23" s="13" t="s">
        <v>19</v>
      </c>
      <c r="P23" s="14"/>
      <c r="Q23" s="18">
        <f>SUM(E24,L23)</f>
        <v>78400</v>
      </c>
    </row>
    <row r="24" ht="29" customHeight="1" spans="1:17">
      <c r="A24" s="5" t="s">
        <v>39</v>
      </c>
      <c r="B24" s="5"/>
      <c r="C24" s="5">
        <f>SUM(C4:C22)</f>
        <v>19</v>
      </c>
      <c r="D24" s="5">
        <f>SUM(D4:D22)</f>
        <v>68780</v>
      </c>
      <c r="E24" s="5">
        <f>SUM(E4:E23)</f>
        <v>72400</v>
      </c>
      <c r="F24" s="5"/>
      <c r="G24" s="5"/>
      <c r="H24" s="5"/>
      <c r="I24" s="5"/>
      <c r="J24" s="5">
        <f>SUM(J4:J22)</f>
        <v>19</v>
      </c>
      <c r="K24" s="5">
        <f>SUM(K4:K22)</f>
        <v>114000</v>
      </c>
      <c r="L24" s="5">
        <f>SUM(L4:L22)</f>
        <v>114000</v>
      </c>
      <c r="M24" s="5"/>
      <c r="N24" s="5"/>
      <c r="O24" s="5"/>
      <c r="P24" s="5"/>
      <c r="Q24" s="19">
        <f>SUM(E24,L24)</f>
        <v>186400</v>
      </c>
    </row>
    <row r="30" spans="19:19">
      <c r="S30" s="20"/>
    </row>
    <row r="31" spans="19:19">
      <c r="S31" s="20"/>
    </row>
    <row r="32" spans="19:19">
      <c r="S32" s="20"/>
    </row>
  </sheetData>
  <mergeCells count="14">
    <mergeCell ref="A1:Q1"/>
    <mergeCell ref="C2:E2"/>
    <mergeCell ref="F2:H2"/>
    <mergeCell ref="J2:L2"/>
    <mergeCell ref="M2:O2"/>
    <mergeCell ref="A24:B24"/>
    <mergeCell ref="A2:A3"/>
    <mergeCell ref="B2:B3"/>
    <mergeCell ref="B22:B23"/>
    <mergeCell ref="I2:I3"/>
    <mergeCell ref="I4:I23"/>
    <mergeCell ref="P2:P3"/>
    <mergeCell ref="P4:P23"/>
    <mergeCell ref="Q2:Q3"/>
  </mergeCells>
  <printOptions horizontalCentered="1"/>
  <pageMargins left="0.700694444444445" right="0.700694444444445" top="0.751388888888889" bottom="0.751388888888889" header="0.298611111111111" footer="0.298611111111111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2024大厅标准化需求表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dcterms:created xsi:type="dcterms:W3CDTF">2015-06-30T10:19:00Z</dcterms:created>
  <cp:lastPrinted>2022-09-01T18:33:00Z</cp:lastPrinted>
  <dcterms:modified xsi:type="dcterms:W3CDTF">2025-08-20T09:46:33Z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9A6EBD17FF1A4B5A84BC1AD9E7214185_12</vt:lpwstr>
  </property>
</Properties>
</file>